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Közalk" sheetId="1" r:id="rId1"/>
    <sheet name="Köztisztv" sheetId="2" r:id="rId2"/>
  </sheets>
  <definedNames>
    <definedName name="foot_1_place" localSheetId="0">'Közalk'!$A$3</definedName>
  </definedNames>
  <calcPr fullCalcOnLoad="1"/>
</workbook>
</file>

<file path=xl/sharedStrings.xml><?xml version="1.0" encoding="utf-8"?>
<sst xmlns="http://schemas.openxmlformats.org/spreadsheetml/2006/main" count="127" uniqueCount="89">
  <si>
    <t>A közalkalmazotti fizetési osztályok első fizetési fokozata szerinti garantált illetmények havi összege forintban,</t>
  </si>
  <si>
    <t>Fizetési</t>
  </si>
  <si>
    <t>Fizetési osztályok</t>
  </si>
  <si>
    <t>fokozatok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</si>
  <si>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</si>
  <si>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</si>
  <si>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</si>
  <si>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</si>
  <si>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</si>
  <si>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</si>
  <si>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</si>
  <si>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</si>
  <si>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</si>
  <si>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</si>
  <si>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</si>
  <si>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</si>
  <si>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</si>
  <si>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</si>
  <si>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</si>
  <si>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</si>
  <si>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</si>
  <si>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</si>
  <si>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</si>
  <si>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</si>
  <si>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</si>
  <si>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</si>
  <si>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</si>
  <si>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</si>
  <si>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.- forintos minimálbér</t>
  </si>
  <si>
    <t xml:space="preserve">esetén </t>
  </si>
  <si>
    <t>.- forintos bérminimum</t>
  </si>
  <si>
    <t>Eredeti táblázat (szorzókkal)</t>
  </si>
  <si>
    <t>ILLETMÉNYRENDSZER</t>
  </si>
  <si>
    <t>K a l k u l á c i ó</t>
  </si>
  <si>
    <t>Besorolási fokozat megnevezése</t>
  </si>
  <si>
    <t>Fizetési fokozat</t>
  </si>
  <si>
    <t>Szorzószám</t>
  </si>
  <si>
    <t>A jelenleg hatályos bruttó illetmény összege</t>
  </si>
  <si>
    <t>Gyakornok</t>
  </si>
  <si>
    <t>0–1</t>
  </si>
  <si>
    <t>Fogalmazó</t>
  </si>
  <si>
    <t>1–2</t>
  </si>
  <si>
    <t>2–3</t>
  </si>
  <si>
    <t>Tanácsos</t>
  </si>
  <si>
    <t>3–4</t>
  </si>
  <si>
    <t>4–6</t>
  </si>
  <si>
    <t>6–8</t>
  </si>
  <si>
    <t>Vezető-tanácsos</t>
  </si>
  <si>
    <t>8–10</t>
  </si>
  <si>
    <t>10–12</t>
  </si>
  <si>
    <t>12–14</t>
  </si>
  <si>
    <t>14–16</t>
  </si>
  <si>
    <t>Főtanácsos</t>
  </si>
  <si>
    <t>16–19</t>
  </si>
  <si>
    <t>19–22</t>
  </si>
  <si>
    <t>22–25</t>
  </si>
  <si>
    <t>Vezető-főtanácsos</t>
  </si>
  <si>
    <t>25–29</t>
  </si>
  <si>
    <t>29–33</t>
  </si>
  <si>
    <t>33–37</t>
  </si>
  <si>
    <t>37 év felett</t>
  </si>
  <si>
    <t>0–2</t>
  </si>
  <si>
    <t>Előadó</t>
  </si>
  <si>
    <t>2–4</t>
  </si>
  <si>
    <t>Főelőadó</t>
  </si>
  <si>
    <t>12–15</t>
  </si>
  <si>
    <t>15–18</t>
  </si>
  <si>
    <t>18–21</t>
  </si>
  <si>
    <t>21–24</t>
  </si>
  <si>
    <t>24–27</t>
  </si>
  <si>
    <t>27–29</t>
  </si>
  <si>
    <t>29–31</t>
  </si>
  <si>
    <t>Főmunkatárs</t>
  </si>
  <si>
    <t>31–33</t>
  </si>
  <si>
    <t>33–35</t>
  </si>
  <si>
    <t>35–37</t>
  </si>
  <si>
    <r>
      <t xml:space="preserve">1. melléklet a 2011. évi CXCIX. Törvényhez </t>
    </r>
    <r>
      <rPr>
        <i/>
        <u val="single"/>
        <sz val="14"/>
        <rFont val="Arial"/>
        <family val="2"/>
      </rPr>
      <t xml:space="preserve">(a közszolg.tisztvis.) </t>
    </r>
  </si>
  <si>
    <t>I.    BESOROLÁSI OSZTÁLY (felsőfokú iskolai végzettségű kormánytisztviselők)</t>
  </si>
  <si>
    <t>II.    BESOROLÁSI OSZTÁLY (középiskolai végzettségű kormánytisztviselők)</t>
  </si>
  <si>
    <t xml:space="preserve">Korm.tisztv. bérrendszer lefedettsége </t>
  </si>
  <si>
    <t>Kormányzati szolgálati jogviszony időtartama (év)</t>
  </si>
  <si>
    <t>↓   ↓   ↓   ↓   ↓   ↓   ↓</t>
  </si>
  <si>
    <t>Kalkuláció (összegek, forintban) - Eredeti táblázat SZERINT</t>
  </si>
  <si>
    <t>valamint a fizetési fokozatokhoz tartozó legkisebb szorzószámok 2014. évben</t>
  </si>
  <si>
    <r>
      <rPr>
        <b/>
        <sz val="10"/>
        <rFont val="Arial"/>
        <family val="2"/>
      </rPr>
      <t>98 000</t>
    </r>
    <r>
      <rPr>
        <b/>
        <sz val="12"/>
        <rFont val="Arial"/>
        <family val="2"/>
      </rPr>
      <t xml:space="preserve">  --&gt;</t>
    </r>
    <r>
      <rPr>
        <b/>
        <sz val="10"/>
        <rFont val="Arial"/>
        <family val="2"/>
      </rPr>
      <t xml:space="preserve">  101 500 --&gt;  </t>
    </r>
    <r>
      <rPr>
        <b/>
        <sz val="14"/>
        <rFont val="Arial"/>
        <family val="2"/>
      </rPr>
      <t>105 000</t>
    </r>
  </si>
  <si>
    <r>
      <rPr>
        <b/>
        <sz val="10"/>
        <rFont val="Arial"/>
        <family val="2"/>
      </rPr>
      <t xml:space="preserve">114 000  --&gt;  118 000   --&gt;  </t>
    </r>
    <r>
      <rPr>
        <b/>
        <sz val="14"/>
        <rFont val="Arial"/>
        <family val="2"/>
      </rPr>
      <t>122 000</t>
    </r>
  </si>
  <si>
    <t>2014. évi C. törvény</t>
  </si>
  <si>
    <t>Magyarország 2015. évi központi költségvetéséről</t>
  </si>
  <si>
    <t>7. melléklet a 2014. évi C. törvényhez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</si>
</sst>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0"/>
    <numFmt numFmtId="168" formatCode="#,##0.0000"/>
    <numFmt numFmtId="169" formatCode="0.0"/>
  </numFmts>
  <fonts count="5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u val="single"/>
      <sz val="2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u val="single"/>
      <sz val="14"/>
      <name val="Arial"/>
      <family val="2"/>
    </font>
    <font>
      <i/>
      <u val="single"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horizontal="right"/>
    </xf>
    <xf numFmtId="168" fontId="0" fillId="0" borderId="10" xfId="0" applyNumberFormat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8" fontId="0" fillId="0" borderId="0" xfId="0" applyNumberFormat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9" fontId="10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wrapText="1"/>
    </xf>
    <xf numFmtId="169" fontId="10" fillId="0" borderId="27" xfId="0" applyNumberFormat="1" applyFont="1" applyBorder="1" applyAlignment="1">
      <alignment horizontal="center" vertical="top" wrapText="1"/>
    </xf>
    <xf numFmtId="169" fontId="10" fillId="0" borderId="28" xfId="0" applyNumberFormat="1" applyFont="1" applyBorder="1" applyAlignment="1">
      <alignment horizontal="center" vertical="top" wrapText="1"/>
    </xf>
    <xf numFmtId="169" fontId="10" fillId="0" borderId="29" xfId="0" applyNumberFormat="1" applyFont="1" applyBorder="1" applyAlignment="1">
      <alignment horizontal="center" vertical="top" wrapText="1"/>
    </xf>
    <xf numFmtId="169" fontId="10" fillId="0" borderId="3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vertical="top" wrapText="1"/>
    </xf>
    <xf numFmtId="3" fontId="10" fillId="0" borderId="29" xfId="0" applyNumberFormat="1" applyFont="1" applyBorder="1" applyAlignment="1">
      <alignment horizontal="center" vertical="top" wrapText="1"/>
    </xf>
    <xf numFmtId="3" fontId="10" fillId="0" borderId="30" xfId="0" applyNumberFormat="1" applyFont="1" applyBorder="1" applyAlignment="1">
      <alignment horizontal="center" vertical="top" wrapText="1"/>
    </xf>
    <xf numFmtId="2" fontId="10" fillId="0" borderId="27" xfId="0" applyNumberFormat="1" applyFont="1" applyBorder="1" applyAlignment="1">
      <alignment horizontal="center" vertical="top" wrapText="1"/>
    </xf>
    <xf numFmtId="2" fontId="10" fillId="0" borderId="30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3" fontId="0" fillId="33" borderId="10" xfId="0" applyNumberFormat="1" applyFill="1" applyBorder="1" applyAlignment="1">
      <alignment horizontal="right" wrapText="1"/>
    </xf>
    <xf numFmtId="3" fontId="0" fillId="34" borderId="10" xfId="0" applyNumberFormat="1" applyFill="1" applyBorder="1" applyAlignment="1">
      <alignment horizontal="right" wrapText="1"/>
    </xf>
    <xf numFmtId="3" fontId="10" fillId="34" borderId="27" xfId="0" applyNumberFormat="1" applyFont="1" applyFill="1" applyBorder="1" applyAlignment="1">
      <alignment horizontal="center" vertical="top" wrapText="1"/>
    </xf>
    <xf numFmtId="3" fontId="10" fillId="34" borderId="28" xfId="0" applyNumberFormat="1" applyFont="1" applyFill="1" applyBorder="1" applyAlignment="1">
      <alignment horizontal="center" vertical="top" wrapText="1"/>
    </xf>
    <xf numFmtId="3" fontId="10" fillId="34" borderId="30" xfId="0" applyNumberFormat="1" applyFont="1" applyFill="1" applyBorder="1" applyAlignment="1">
      <alignment horizontal="center" vertical="top" wrapText="1"/>
    </xf>
    <xf numFmtId="3" fontId="10" fillId="34" borderId="29" xfId="0" applyNumberFormat="1" applyFont="1" applyFill="1" applyBorder="1" applyAlignment="1">
      <alignment horizontal="center" vertical="top" wrapText="1"/>
    </xf>
    <xf numFmtId="3" fontId="10" fillId="33" borderId="30" xfId="0" applyNumberFormat="1" applyFont="1" applyFill="1" applyBorder="1" applyAlignment="1">
      <alignment horizontal="center" vertical="top" wrapText="1"/>
    </xf>
    <xf numFmtId="3" fontId="10" fillId="33" borderId="29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3" fontId="10" fillId="33" borderId="2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4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5" max="5" width="9.57421875" style="0" bestFit="1" customWidth="1"/>
  </cols>
  <sheetData>
    <row r="2" spans="1:11" ht="18">
      <c r="A2" s="4" t="s">
        <v>86</v>
      </c>
      <c r="F2" s="70"/>
      <c r="G2" s="71"/>
      <c r="H2" s="71"/>
      <c r="I2" s="71"/>
      <c r="J2" s="71"/>
      <c r="K2" s="72"/>
    </row>
    <row r="3" spans="1:11" ht="16.5">
      <c r="A3" s="10" t="s">
        <v>87</v>
      </c>
      <c r="F3" s="70"/>
      <c r="G3" s="72"/>
      <c r="H3" s="72"/>
      <c r="I3" s="72"/>
      <c r="J3" s="72"/>
      <c r="K3" s="72"/>
    </row>
    <row r="5" ht="12.75">
      <c r="A5" s="74" t="s">
        <v>88</v>
      </c>
    </row>
    <row r="6" ht="12.75">
      <c r="A6" s="1" t="s">
        <v>0</v>
      </c>
    </row>
    <row r="7" ht="12.75">
      <c r="A7" s="1" t="s">
        <v>83</v>
      </c>
    </row>
    <row r="8" spans="1:98" ht="12.75">
      <c r="A8" s="1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</row>
    <row r="9" ht="18">
      <c r="K9" s="8" t="s">
        <v>31</v>
      </c>
    </row>
    <row r="10" spans="1:11" ht="12.75">
      <c r="A10" s="7" t="s">
        <v>1</v>
      </c>
      <c r="B10" s="75" t="s">
        <v>2</v>
      </c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2.75">
      <c r="A11" s="6" t="s">
        <v>3</v>
      </c>
      <c r="B11" s="5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" t="s">
        <v>13</v>
      </c>
    </row>
    <row r="12" spans="1:11" ht="12.75" customHeight="1">
      <c r="A12" s="6" t="s">
        <v>14</v>
      </c>
      <c r="B12" s="3">
        <v>69000</v>
      </c>
      <c r="C12" s="3">
        <v>77000</v>
      </c>
      <c r="D12" s="3">
        <v>78000</v>
      </c>
      <c r="E12" s="3">
        <v>79000</v>
      </c>
      <c r="F12" s="3">
        <v>89000</v>
      </c>
      <c r="G12" s="3">
        <v>122000</v>
      </c>
      <c r="H12" s="3">
        <v>127000</v>
      </c>
      <c r="I12" s="3">
        <v>129500</v>
      </c>
      <c r="J12" s="3">
        <v>142000</v>
      </c>
      <c r="K12" s="3">
        <v>154500</v>
      </c>
    </row>
    <row r="13" spans="1:11" ht="12.75">
      <c r="A13" s="2" t="s">
        <v>15</v>
      </c>
      <c r="B13" s="9">
        <v>1.0175</v>
      </c>
      <c r="C13" s="9">
        <v>1.0175</v>
      </c>
      <c r="D13" s="9">
        <v>1.02</v>
      </c>
      <c r="E13" s="9">
        <v>1.025</v>
      </c>
      <c r="F13" s="9">
        <v>1.0275</v>
      </c>
      <c r="G13" s="9">
        <v>1.035</v>
      </c>
      <c r="H13" s="9">
        <v>1.035</v>
      </c>
      <c r="I13" s="9">
        <v>1.05</v>
      </c>
      <c r="J13" s="9">
        <v>1.045</v>
      </c>
      <c r="K13" s="9">
        <v>1.06</v>
      </c>
    </row>
    <row r="14" spans="1:11" ht="12.75">
      <c r="A14" s="2" t="s">
        <v>16</v>
      </c>
      <c r="B14" s="9">
        <v>1.035</v>
      </c>
      <c r="C14" s="9">
        <v>1.035</v>
      </c>
      <c r="D14" s="9">
        <v>1.04</v>
      </c>
      <c r="E14" s="9">
        <v>1.05</v>
      </c>
      <c r="F14" s="9">
        <v>1.055</v>
      </c>
      <c r="G14" s="9">
        <v>1.0725</v>
      </c>
      <c r="H14" s="9">
        <v>1.0725</v>
      </c>
      <c r="I14" s="9">
        <v>1.1</v>
      </c>
      <c r="J14" s="9">
        <v>1.1025</v>
      </c>
      <c r="K14" s="9">
        <v>1.135</v>
      </c>
    </row>
    <row r="15" spans="1:11" ht="12.75">
      <c r="A15" s="2" t="s">
        <v>17</v>
      </c>
      <c r="B15" s="9">
        <v>1.0525</v>
      </c>
      <c r="C15" s="9">
        <v>1.0525</v>
      </c>
      <c r="D15" s="9">
        <v>1.065</v>
      </c>
      <c r="E15" s="9">
        <v>1.075</v>
      </c>
      <c r="F15" s="9">
        <v>1.09</v>
      </c>
      <c r="G15" s="9">
        <v>1.11</v>
      </c>
      <c r="H15" s="9">
        <v>1.11</v>
      </c>
      <c r="I15" s="9">
        <v>1.15</v>
      </c>
      <c r="J15" s="9">
        <v>1.1675</v>
      </c>
      <c r="K15" s="9">
        <v>1.21</v>
      </c>
    </row>
    <row r="16" spans="1:11" ht="12.75">
      <c r="A16" s="2" t="s">
        <v>18</v>
      </c>
      <c r="B16" s="9">
        <v>1.07</v>
      </c>
      <c r="C16" s="9">
        <v>1.07</v>
      </c>
      <c r="D16" s="9">
        <v>1.09</v>
      </c>
      <c r="E16" s="9">
        <v>1.1</v>
      </c>
      <c r="F16" s="9">
        <v>1.125</v>
      </c>
      <c r="G16" s="9">
        <v>1.1475</v>
      </c>
      <c r="H16" s="9">
        <v>1.1475</v>
      </c>
      <c r="I16" s="9">
        <v>1.2</v>
      </c>
      <c r="J16" s="9">
        <v>1.2425</v>
      </c>
      <c r="K16" s="9">
        <v>1.285</v>
      </c>
    </row>
    <row r="17" spans="1:11" ht="12.75">
      <c r="A17" s="2" t="s">
        <v>19</v>
      </c>
      <c r="B17" s="9">
        <v>1.0875</v>
      </c>
      <c r="C17" s="9">
        <v>1.0875</v>
      </c>
      <c r="D17" s="9">
        <v>1.1125</v>
      </c>
      <c r="E17" s="9">
        <v>1.125</v>
      </c>
      <c r="F17" s="9">
        <v>1.16</v>
      </c>
      <c r="G17" s="9">
        <v>1.185</v>
      </c>
      <c r="H17" s="9">
        <v>1.185</v>
      </c>
      <c r="I17" s="9">
        <v>1.26</v>
      </c>
      <c r="J17" s="9">
        <v>1.3175</v>
      </c>
      <c r="K17" s="9">
        <v>1.36</v>
      </c>
    </row>
    <row r="18" spans="1:11" ht="12.75">
      <c r="A18" s="2" t="s">
        <v>20</v>
      </c>
      <c r="B18" s="9">
        <v>1.1075</v>
      </c>
      <c r="C18" s="9">
        <v>1.1075</v>
      </c>
      <c r="D18" s="9">
        <v>1.1375</v>
      </c>
      <c r="E18" s="9">
        <v>1.1525</v>
      </c>
      <c r="F18" s="9">
        <v>1.1975</v>
      </c>
      <c r="G18" s="9">
        <v>1.2225</v>
      </c>
      <c r="H18" s="9">
        <v>1.2225</v>
      </c>
      <c r="I18" s="9">
        <v>1.335</v>
      </c>
      <c r="J18" s="9">
        <v>1.3925</v>
      </c>
      <c r="K18" s="9">
        <v>1.42</v>
      </c>
    </row>
    <row r="19" spans="1:11" ht="12.75">
      <c r="A19" s="2" t="s">
        <v>21</v>
      </c>
      <c r="B19" s="9">
        <v>1.1275</v>
      </c>
      <c r="C19" s="9">
        <v>1.14</v>
      </c>
      <c r="D19" s="9">
        <v>1.1625</v>
      </c>
      <c r="E19" s="9">
        <v>1.1875</v>
      </c>
      <c r="F19" s="9">
        <v>1.235</v>
      </c>
      <c r="G19" s="9">
        <v>1.265</v>
      </c>
      <c r="H19" s="9">
        <v>1.2725</v>
      </c>
      <c r="I19" s="9">
        <v>1.41</v>
      </c>
      <c r="J19" s="9">
        <v>1.4675</v>
      </c>
      <c r="K19" s="9">
        <v>1.4825</v>
      </c>
    </row>
    <row r="20" spans="1:11" ht="12.75">
      <c r="A20" s="2" t="s">
        <v>22</v>
      </c>
      <c r="B20" s="9">
        <v>1.15</v>
      </c>
      <c r="C20" s="9">
        <v>1.1725</v>
      </c>
      <c r="D20" s="9">
        <v>1.195</v>
      </c>
      <c r="E20" s="9">
        <v>1.225</v>
      </c>
      <c r="F20" s="9">
        <v>1.2725</v>
      </c>
      <c r="G20" s="9">
        <v>1.3075</v>
      </c>
      <c r="H20" s="9">
        <v>1.3325</v>
      </c>
      <c r="I20" s="9">
        <v>1.485</v>
      </c>
      <c r="J20" s="9">
        <v>1.5275</v>
      </c>
      <c r="K20" s="9">
        <v>1.545</v>
      </c>
    </row>
    <row r="21" spans="1:11" ht="12.75">
      <c r="A21" s="2" t="s">
        <v>23</v>
      </c>
      <c r="B21" s="9">
        <v>1.1725</v>
      </c>
      <c r="C21" s="9">
        <v>1.2075</v>
      </c>
      <c r="D21" s="9">
        <v>1.23</v>
      </c>
      <c r="E21" s="9">
        <v>1.2625</v>
      </c>
      <c r="F21" s="9">
        <v>1.31</v>
      </c>
      <c r="G21" s="9">
        <v>1.3675</v>
      </c>
      <c r="H21" s="9">
        <v>1.395</v>
      </c>
      <c r="I21" s="9">
        <v>1.56</v>
      </c>
      <c r="J21" s="9">
        <v>1.5875</v>
      </c>
      <c r="K21" s="9">
        <v>1.6075</v>
      </c>
    </row>
    <row r="22" spans="1:11" ht="12.75">
      <c r="A22" s="2" t="s">
        <v>24</v>
      </c>
      <c r="B22" s="9">
        <v>1.195</v>
      </c>
      <c r="C22" s="9">
        <v>1.2425</v>
      </c>
      <c r="D22" s="9">
        <v>1.2675</v>
      </c>
      <c r="E22" s="9">
        <v>1.3</v>
      </c>
      <c r="F22" s="9">
        <v>1.3475</v>
      </c>
      <c r="G22" s="9">
        <v>1.4275</v>
      </c>
      <c r="H22" s="9">
        <v>1.4575</v>
      </c>
      <c r="I22" s="9">
        <v>1.625</v>
      </c>
      <c r="J22" s="9">
        <v>1.6475</v>
      </c>
      <c r="K22" s="9">
        <v>1.67</v>
      </c>
    </row>
    <row r="23" spans="1:11" ht="12.75">
      <c r="A23" s="2" t="s">
        <v>25</v>
      </c>
      <c r="B23" s="9">
        <v>1.2175</v>
      </c>
      <c r="C23" s="9">
        <v>1.2775</v>
      </c>
      <c r="D23" s="9">
        <v>1.305</v>
      </c>
      <c r="E23" s="9">
        <v>1.3375</v>
      </c>
      <c r="F23" s="9">
        <v>1.3775</v>
      </c>
      <c r="G23" s="9">
        <v>1.4875</v>
      </c>
      <c r="H23" s="9">
        <v>1.52</v>
      </c>
      <c r="I23" s="9">
        <v>1.69</v>
      </c>
      <c r="J23" s="9">
        <v>1.7075</v>
      </c>
      <c r="K23" s="9">
        <v>1.7325</v>
      </c>
    </row>
    <row r="24" spans="1:11" ht="12.75">
      <c r="A24" s="2" t="s">
        <v>26</v>
      </c>
      <c r="B24" s="9">
        <v>1.24</v>
      </c>
      <c r="C24" s="9">
        <v>1.3125</v>
      </c>
      <c r="D24" s="9">
        <v>1.3425</v>
      </c>
      <c r="E24" s="9">
        <v>1.375</v>
      </c>
      <c r="F24" s="9">
        <v>1.4075</v>
      </c>
      <c r="G24" s="9">
        <v>1.5475</v>
      </c>
      <c r="H24" s="9">
        <v>1.5825</v>
      </c>
      <c r="I24" s="9">
        <v>1.755</v>
      </c>
      <c r="J24" s="9">
        <v>1.7775</v>
      </c>
      <c r="K24" s="9">
        <v>1.8025</v>
      </c>
    </row>
    <row r="25" spans="1:11" ht="12.75">
      <c r="A25" s="2" t="s">
        <v>27</v>
      </c>
      <c r="B25" s="9">
        <v>1.2625</v>
      </c>
      <c r="C25" s="9">
        <v>1.35</v>
      </c>
      <c r="D25" s="9">
        <v>1.38</v>
      </c>
      <c r="E25" s="9">
        <v>1.4125</v>
      </c>
      <c r="F25" s="9">
        <v>1.4425</v>
      </c>
      <c r="G25" s="9">
        <v>1.6075</v>
      </c>
      <c r="H25" s="9">
        <v>1.645</v>
      </c>
      <c r="I25" s="9">
        <v>1.82</v>
      </c>
      <c r="J25" s="9">
        <v>1.8475</v>
      </c>
      <c r="K25" s="9">
        <v>1.8725</v>
      </c>
    </row>
    <row r="26" spans="1:11" ht="12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8" ht="18">
      <c r="K28" s="8" t="s">
        <v>82</v>
      </c>
    </row>
    <row r="29" spans="1:11" ht="12.75">
      <c r="A29" s="7" t="s">
        <v>1</v>
      </c>
      <c r="B29" s="77" t="s">
        <v>2</v>
      </c>
      <c r="C29" s="78"/>
      <c r="D29" s="78"/>
      <c r="E29" s="78"/>
      <c r="F29" s="78"/>
      <c r="G29" s="78"/>
      <c r="H29" s="78"/>
      <c r="I29" s="78"/>
      <c r="J29" s="78"/>
      <c r="K29" s="75"/>
    </row>
    <row r="30" spans="1:11" ht="12.75">
      <c r="A30" s="6" t="s">
        <v>3</v>
      </c>
      <c r="B30" s="5" t="s">
        <v>4</v>
      </c>
      <c r="C30" s="2" t="s">
        <v>5</v>
      </c>
      <c r="D30" s="2" t="s">
        <v>6</v>
      </c>
      <c r="E30" s="2" t="s">
        <v>7</v>
      </c>
      <c r="F30" s="2" t="s">
        <v>8</v>
      </c>
      <c r="G30" s="2" t="s">
        <v>9</v>
      </c>
      <c r="H30" s="2" t="s">
        <v>10</v>
      </c>
      <c r="I30" s="2" t="s">
        <v>11</v>
      </c>
      <c r="J30" s="2" t="s">
        <v>12</v>
      </c>
      <c r="K30" s="2" t="s">
        <v>13</v>
      </c>
    </row>
    <row r="31" spans="1:11" ht="12.75">
      <c r="A31" s="6" t="s">
        <v>14</v>
      </c>
      <c r="B31" s="63">
        <f>B12</f>
        <v>69000</v>
      </c>
      <c r="C31" s="63">
        <f>C12</f>
        <v>77000</v>
      </c>
      <c r="D31" s="63">
        <f>D12</f>
        <v>78000</v>
      </c>
      <c r="E31" s="63">
        <f>E12</f>
        <v>79000</v>
      </c>
      <c r="F31" s="63">
        <f>F12</f>
        <v>89000</v>
      </c>
      <c r="G31" s="62">
        <f>G12</f>
        <v>122000</v>
      </c>
      <c r="H31" s="3">
        <f>H12</f>
        <v>127000</v>
      </c>
      <c r="I31" s="3">
        <f>I12</f>
        <v>129500</v>
      </c>
      <c r="J31" s="3">
        <f>J12</f>
        <v>142000</v>
      </c>
      <c r="K31" s="3">
        <f>K12</f>
        <v>154500</v>
      </c>
    </row>
    <row r="32" spans="1:11" ht="12.75">
      <c r="A32" s="2" t="s">
        <v>15</v>
      </c>
      <c r="B32" s="63">
        <f>B$31*B13</f>
        <v>70207.5</v>
      </c>
      <c r="C32" s="63">
        <f>C$31*C13</f>
        <v>78347.5</v>
      </c>
      <c r="D32" s="63">
        <f>D$31*D13</f>
        <v>79560</v>
      </c>
      <c r="E32" s="63">
        <f>E$31*E13</f>
        <v>80975</v>
      </c>
      <c r="F32" s="63">
        <f>F$31*F13</f>
        <v>91447.5</v>
      </c>
      <c r="G32" s="3">
        <f>G$31*G13</f>
        <v>126269.99999999999</v>
      </c>
      <c r="H32" s="3">
        <f>H$31*H13</f>
        <v>131445</v>
      </c>
      <c r="I32" s="3">
        <f>I$31*I13</f>
        <v>135975</v>
      </c>
      <c r="J32" s="3">
        <f>J$31*J13</f>
        <v>148390</v>
      </c>
      <c r="K32" s="3">
        <f>K$31*K13</f>
        <v>163770</v>
      </c>
    </row>
    <row r="33" spans="1:11" ht="12.75">
      <c r="A33" s="2" t="s">
        <v>16</v>
      </c>
      <c r="B33" s="63">
        <f>B$31*B14</f>
        <v>71415</v>
      </c>
      <c r="C33" s="63">
        <f>C$31*C14</f>
        <v>79695</v>
      </c>
      <c r="D33" s="63">
        <f>D$31*D14</f>
        <v>81120</v>
      </c>
      <c r="E33" s="63">
        <f>E$31*E14</f>
        <v>82950</v>
      </c>
      <c r="F33" s="63">
        <f>F$31*F14</f>
        <v>93895</v>
      </c>
      <c r="G33" s="3">
        <f>G$31*G14</f>
        <v>130845</v>
      </c>
      <c r="H33" s="3">
        <f>H$31*H14</f>
        <v>136207.5</v>
      </c>
      <c r="I33" s="3">
        <f>I$31*I14</f>
        <v>142450</v>
      </c>
      <c r="J33" s="3">
        <f>J$31*J14</f>
        <v>156555</v>
      </c>
      <c r="K33" s="3">
        <f>K$31*K14</f>
        <v>175357.5</v>
      </c>
    </row>
    <row r="34" spans="1:11" ht="12.75">
      <c r="A34" s="2" t="s">
        <v>17</v>
      </c>
      <c r="B34" s="63">
        <f>B$31*B15</f>
        <v>72622.5</v>
      </c>
      <c r="C34" s="63">
        <f>C$31*C15</f>
        <v>81042.5</v>
      </c>
      <c r="D34" s="63">
        <f>D$31*D15</f>
        <v>83070</v>
      </c>
      <c r="E34" s="63">
        <f>E$31*E15</f>
        <v>84925</v>
      </c>
      <c r="F34" s="63">
        <f>F$31*F15</f>
        <v>97010</v>
      </c>
      <c r="G34" s="3">
        <f>G$31*G15</f>
        <v>135420</v>
      </c>
      <c r="H34" s="3">
        <f>H$31*H15</f>
        <v>140970</v>
      </c>
      <c r="I34" s="3">
        <f>I$31*I15</f>
        <v>148925</v>
      </c>
      <c r="J34" s="3">
        <f>J$31*J15</f>
        <v>165785</v>
      </c>
      <c r="K34" s="3">
        <f>K$31*K15</f>
        <v>186945</v>
      </c>
    </row>
    <row r="35" spans="1:11" ht="12.75">
      <c r="A35" s="2" t="s">
        <v>18</v>
      </c>
      <c r="B35" s="63">
        <f>B$31*B16</f>
        <v>73830</v>
      </c>
      <c r="C35" s="63">
        <f>C$31*C16</f>
        <v>82390</v>
      </c>
      <c r="D35" s="63">
        <f>D$31*D16</f>
        <v>85020</v>
      </c>
      <c r="E35" s="63">
        <f>E$31*E16</f>
        <v>86900</v>
      </c>
      <c r="F35" s="63">
        <f>F$31*F16</f>
        <v>100125</v>
      </c>
      <c r="G35" s="3">
        <f>G$31*G16</f>
        <v>139995</v>
      </c>
      <c r="H35" s="3">
        <f>H$31*H16</f>
        <v>145732.5</v>
      </c>
      <c r="I35" s="3">
        <f>I$31*I16</f>
        <v>155400</v>
      </c>
      <c r="J35" s="3">
        <f>J$31*J16</f>
        <v>176435</v>
      </c>
      <c r="K35" s="3">
        <f>K$31*K16</f>
        <v>198532.5</v>
      </c>
    </row>
    <row r="36" spans="1:11" ht="12.75">
      <c r="A36" s="2" t="s">
        <v>19</v>
      </c>
      <c r="B36" s="63">
        <f>B$31*B17</f>
        <v>75037.5</v>
      </c>
      <c r="C36" s="63">
        <f>C$31*C17</f>
        <v>83737.5</v>
      </c>
      <c r="D36" s="63">
        <f>D$31*D17</f>
        <v>86775</v>
      </c>
      <c r="E36" s="63">
        <f>E$31*E17</f>
        <v>88875</v>
      </c>
      <c r="F36" s="63">
        <f>F$31*F17</f>
        <v>103240</v>
      </c>
      <c r="G36" s="3">
        <f>G$31*G17</f>
        <v>144570</v>
      </c>
      <c r="H36" s="3">
        <f>H$31*H17</f>
        <v>150495</v>
      </c>
      <c r="I36" s="3">
        <f>I$31*I17</f>
        <v>163170</v>
      </c>
      <c r="J36" s="3">
        <f>J$31*J17</f>
        <v>187084.99999999997</v>
      </c>
      <c r="K36" s="3">
        <f>K$31*K17</f>
        <v>210120.00000000003</v>
      </c>
    </row>
    <row r="37" spans="1:11" ht="12.75">
      <c r="A37" s="2" t="s">
        <v>20</v>
      </c>
      <c r="B37" s="63">
        <f>B$31*B18</f>
        <v>76417.5</v>
      </c>
      <c r="C37" s="63">
        <f>C$31*C18</f>
        <v>85277.5</v>
      </c>
      <c r="D37" s="63">
        <f>D$31*D18</f>
        <v>88725</v>
      </c>
      <c r="E37" s="63">
        <f>E$31*E18</f>
        <v>91047.5</v>
      </c>
      <c r="F37" s="62">
        <f>F$31*F18</f>
        <v>106577.5</v>
      </c>
      <c r="G37" s="3">
        <f>G$31*G18</f>
        <v>149145</v>
      </c>
      <c r="H37" s="3">
        <f>H$31*H18</f>
        <v>155257.5</v>
      </c>
      <c r="I37" s="3">
        <f>I$31*I18</f>
        <v>172882.5</v>
      </c>
      <c r="J37" s="3">
        <f>J$31*J18</f>
        <v>197735</v>
      </c>
      <c r="K37" s="3">
        <f>K$31*K18</f>
        <v>219390</v>
      </c>
    </row>
    <row r="38" spans="1:11" ht="12.75">
      <c r="A38" s="2" t="s">
        <v>21</v>
      </c>
      <c r="B38" s="63">
        <f>B$31*B19</f>
        <v>77797.5</v>
      </c>
      <c r="C38" s="63">
        <f>C$31*C19</f>
        <v>87779.99999999999</v>
      </c>
      <c r="D38" s="63">
        <f>D$31*D19</f>
        <v>90675</v>
      </c>
      <c r="E38" s="63">
        <f>E$31*E19</f>
        <v>93812.5</v>
      </c>
      <c r="F38" s="62">
        <f>F$31*F19</f>
        <v>109915.00000000001</v>
      </c>
      <c r="G38" s="3">
        <f>G$31*G19</f>
        <v>154330</v>
      </c>
      <c r="H38" s="3">
        <f>H$31*H19</f>
        <v>161607.5</v>
      </c>
      <c r="I38" s="3">
        <f>I$31*I19</f>
        <v>182595</v>
      </c>
      <c r="J38" s="3">
        <f>J$31*J19</f>
        <v>208385</v>
      </c>
      <c r="K38" s="3">
        <f>K$31*K19</f>
        <v>229046.25</v>
      </c>
    </row>
    <row r="39" spans="1:11" ht="12.75">
      <c r="A39" s="2" t="s">
        <v>22</v>
      </c>
      <c r="B39" s="63">
        <f>B$31*B20</f>
        <v>79350</v>
      </c>
      <c r="C39" s="63">
        <f>C$31*C20</f>
        <v>90282.50000000001</v>
      </c>
      <c r="D39" s="63">
        <f>D$31*D20</f>
        <v>93210</v>
      </c>
      <c r="E39" s="63">
        <f>E$31*E20</f>
        <v>96775</v>
      </c>
      <c r="F39" s="62">
        <f>F$31*F20</f>
        <v>113252.5</v>
      </c>
      <c r="G39" s="3">
        <f>G$31*G20</f>
        <v>159515</v>
      </c>
      <c r="H39" s="3">
        <f>H$31*H20</f>
        <v>169227.5</v>
      </c>
      <c r="I39" s="3">
        <f>I$31*I20</f>
        <v>192307.5</v>
      </c>
      <c r="J39" s="3">
        <f>J$31*J20</f>
        <v>216905</v>
      </c>
      <c r="K39" s="3">
        <f>K$31*K20</f>
        <v>238702.5</v>
      </c>
    </row>
    <row r="40" spans="1:11" ht="12.75">
      <c r="A40" s="2" t="s">
        <v>23</v>
      </c>
      <c r="B40" s="63">
        <f>B$31*B21</f>
        <v>80902.5</v>
      </c>
      <c r="C40" s="63">
        <f>C$31*C21</f>
        <v>92977.5</v>
      </c>
      <c r="D40" s="63">
        <f>D$31*D21</f>
        <v>95940</v>
      </c>
      <c r="E40" s="63">
        <f>E$31*E21</f>
        <v>99737.5</v>
      </c>
      <c r="F40" s="62">
        <f>F$31*F21</f>
        <v>116590</v>
      </c>
      <c r="G40" s="3">
        <f>G$31*G21</f>
        <v>166835</v>
      </c>
      <c r="H40" s="3">
        <f>H$31*H21</f>
        <v>177165</v>
      </c>
      <c r="I40" s="3">
        <f>I$31*I21</f>
        <v>202020</v>
      </c>
      <c r="J40" s="3">
        <f>J$31*J21</f>
        <v>225425</v>
      </c>
      <c r="K40" s="3">
        <f>K$31*K21</f>
        <v>248358.75</v>
      </c>
    </row>
    <row r="41" spans="1:11" ht="12.75">
      <c r="A41" s="2" t="s">
        <v>24</v>
      </c>
      <c r="B41" s="63">
        <f>B$31*B22</f>
        <v>82455</v>
      </c>
      <c r="C41" s="63">
        <f>C$31*C22</f>
        <v>95672.5</v>
      </c>
      <c r="D41" s="63">
        <f>D$31*D22</f>
        <v>98865</v>
      </c>
      <c r="E41" s="62">
        <f>E$31*E22</f>
        <v>102700</v>
      </c>
      <c r="F41" s="62">
        <f>F$31*F22</f>
        <v>119927.5</v>
      </c>
      <c r="G41" s="3">
        <f>G$31*G22</f>
        <v>174155</v>
      </c>
      <c r="H41" s="3">
        <f>H$31*H22</f>
        <v>185102.5</v>
      </c>
      <c r="I41" s="3">
        <f>I$31*I22</f>
        <v>210437.5</v>
      </c>
      <c r="J41" s="3">
        <f>J$31*J22</f>
        <v>233945</v>
      </c>
      <c r="K41" s="3">
        <f>K$31*K22</f>
        <v>258015</v>
      </c>
    </row>
    <row r="42" spans="1:11" ht="12.75">
      <c r="A42" s="2" t="s">
        <v>25</v>
      </c>
      <c r="B42" s="63">
        <f>B$31*B23</f>
        <v>84007.5</v>
      </c>
      <c r="C42" s="63">
        <f>C$31*C23</f>
        <v>98367.5</v>
      </c>
      <c r="D42" s="62">
        <f>D$31*D23</f>
        <v>101790</v>
      </c>
      <c r="E42" s="62">
        <f>E$31*E23</f>
        <v>105662.5</v>
      </c>
      <c r="F42" s="3">
        <f>F$31*F23</f>
        <v>122597.5</v>
      </c>
      <c r="G42" s="3">
        <f>G$31*G23</f>
        <v>181475</v>
      </c>
      <c r="H42" s="3">
        <f>H$31*H23</f>
        <v>193040</v>
      </c>
      <c r="I42" s="3">
        <f>I$31*I23</f>
        <v>218855</v>
      </c>
      <c r="J42" s="3">
        <f>J$31*J23</f>
        <v>242465</v>
      </c>
      <c r="K42" s="3">
        <f>K$31*K23</f>
        <v>267671.25</v>
      </c>
    </row>
    <row r="43" spans="1:11" ht="12.75">
      <c r="A43" s="2" t="s">
        <v>26</v>
      </c>
      <c r="B43" s="63">
        <f>B$31*B24</f>
        <v>85560</v>
      </c>
      <c r="C43" s="63">
        <f>C$31*C24</f>
        <v>101062.5</v>
      </c>
      <c r="D43" s="62">
        <f>D$31*D24</f>
        <v>104715</v>
      </c>
      <c r="E43" s="62">
        <f>E$31*E24</f>
        <v>108625</v>
      </c>
      <c r="F43" s="3">
        <f>F$31*F24</f>
        <v>125267.5</v>
      </c>
      <c r="G43" s="3">
        <f>G$31*G24</f>
        <v>188795</v>
      </c>
      <c r="H43" s="3">
        <f>H$31*H24</f>
        <v>200977.5</v>
      </c>
      <c r="I43" s="3">
        <f>I$31*I24</f>
        <v>227272.5</v>
      </c>
      <c r="J43" s="3">
        <f>J$31*J24</f>
        <v>252405</v>
      </c>
      <c r="K43" s="3">
        <f>K$31*K24</f>
        <v>278486.25</v>
      </c>
    </row>
    <row r="44" spans="1:11" ht="12.75">
      <c r="A44" s="2" t="s">
        <v>27</v>
      </c>
      <c r="B44" s="63">
        <f aca="true" t="shared" si="0" ref="B44:K44">B$31*B25</f>
        <v>87112.5</v>
      </c>
      <c r="C44" s="62">
        <f t="shared" si="0"/>
        <v>103950</v>
      </c>
      <c r="D44" s="62">
        <f t="shared" si="0"/>
        <v>107639.99999999999</v>
      </c>
      <c r="E44" s="62">
        <f t="shared" si="0"/>
        <v>111587.5</v>
      </c>
      <c r="F44" s="3">
        <f t="shared" si="0"/>
        <v>128382.49999999999</v>
      </c>
      <c r="G44" s="3">
        <f t="shared" si="0"/>
        <v>196115</v>
      </c>
      <c r="H44" s="3">
        <f t="shared" si="0"/>
        <v>208915</v>
      </c>
      <c r="I44" s="3">
        <f t="shared" si="0"/>
        <v>235690</v>
      </c>
      <c r="J44" s="3">
        <f t="shared" si="0"/>
        <v>262345</v>
      </c>
      <c r="K44" s="3">
        <f t="shared" si="0"/>
        <v>289301.25</v>
      </c>
    </row>
    <row r="45" spans="1:11" ht="12.7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</row>
  </sheetData>
  <sheetProtection/>
  <mergeCells count="2">
    <mergeCell ref="B10:K10"/>
    <mergeCell ref="B29:K29"/>
  </mergeCells>
  <printOptions/>
  <pageMargins left="0.28" right="0.2" top="0.39" bottom="0.33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0.421875" style="10" customWidth="1"/>
    <col min="2" max="4" width="22.57421875" style="10" customWidth="1"/>
    <col min="5" max="5" width="1.1484375" style="10" customWidth="1"/>
    <col min="6" max="6" width="23.421875" style="10" customWidth="1"/>
    <col min="7" max="16384" width="9.140625" style="10" customWidth="1"/>
  </cols>
  <sheetData>
    <row r="1" spans="1:28" ht="18">
      <c r="A1" s="14"/>
      <c r="B1" s="16" t="s">
        <v>84</v>
      </c>
      <c r="C1" s="15" t="s">
        <v>28</v>
      </c>
      <c r="D1" s="15"/>
      <c r="E1" s="15"/>
      <c r="F1" s="59"/>
      <c r="G1" s="13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5.75">
      <c r="A2" s="17" t="s">
        <v>79</v>
      </c>
      <c r="B2" s="13"/>
      <c r="C2" s="11"/>
      <c r="D2" s="36" t="s">
        <v>29</v>
      </c>
      <c r="E2" s="36"/>
      <c r="F2" s="60"/>
      <c r="G2" s="1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.75" thickBot="1">
      <c r="A3" s="18"/>
      <c r="B3" s="20" t="s">
        <v>85</v>
      </c>
      <c r="C3" s="19" t="s">
        <v>30</v>
      </c>
      <c r="D3" s="19"/>
      <c r="E3" s="19"/>
      <c r="F3" s="61"/>
      <c r="G3" s="13"/>
      <c r="H3" s="11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5.75">
      <c r="A4" s="11"/>
      <c r="B4" s="12"/>
      <c r="C4" s="11"/>
      <c r="D4" s="11"/>
      <c r="E4" s="11"/>
      <c r="F4" s="11"/>
      <c r="G4" s="13"/>
      <c r="H4" s="1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5.75">
      <c r="A5" s="11"/>
      <c r="B5" s="12"/>
      <c r="C5" s="11"/>
      <c r="D5" s="11"/>
      <c r="E5" s="11"/>
      <c r="F5" s="11"/>
      <c r="G5" s="13"/>
      <c r="H5" s="11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7:28" ht="12.75"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6" ht="23.25">
      <c r="A7" s="37" t="s">
        <v>76</v>
      </c>
      <c r="B7" s="38"/>
      <c r="C7" s="38"/>
      <c r="D7" s="38"/>
      <c r="E7" s="38"/>
      <c r="F7" s="25" t="s">
        <v>33</v>
      </c>
    </row>
    <row r="8" spans="1:6" ht="27.75">
      <c r="A8" s="23"/>
      <c r="F8" s="39" t="s">
        <v>81</v>
      </c>
    </row>
    <row r="9" ht="20.25">
      <c r="B9" s="24" t="s">
        <v>32</v>
      </c>
    </row>
    <row r="11" ht="12.75">
      <c r="F11"/>
    </row>
    <row r="12" ht="16.5" thickBot="1">
      <c r="A12" s="26" t="s">
        <v>77</v>
      </c>
    </row>
    <row r="13" spans="1:6" ht="39" thickBot="1">
      <c r="A13" s="27" t="s">
        <v>34</v>
      </c>
      <c r="B13" s="27" t="s">
        <v>35</v>
      </c>
      <c r="C13" s="41" t="s">
        <v>80</v>
      </c>
      <c r="D13" s="48" t="s">
        <v>36</v>
      </c>
      <c r="E13" s="42"/>
      <c r="F13" s="53" t="s">
        <v>37</v>
      </c>
    </row>
    <row r="14" spans="1:6" ht="15.75" thickBot="1">
      <c r="A14" s="28" t="s">
        <v>38</v>
      </c>
      <c r="B14" s="29">
        <v>1</v>
      </c>
      <c r="C14" s="40" t="s">
        <v>39</v>
      </c>
      <c r="D14" s="49">
        <v>3.1</v>
      </c>
      <c r="E14" s="43"/>
      <c r="F14" s="73">
        <f aca="true" t="shared" si="0" ref="F14:F30">38650*$D14</f>
        <v>119815</v>
      </c>
    </row>
    <row r="15" spans="1:6" ht="15">
      <c r="A15" s="79" t="s">
        <v>40</v>
      </c>
      <c r="B15" s="30">
        <v>2</v>
      </c>
      <c r="C15" s="45" t="s">
        <v>41</v>
      </c>
      <c r="D15" s="50">
        <v>3.2</v>
      </c>
      <c r="E15" s="43"/>
      <c r="F15" s="54">
        <f t="shared" si="0"/>
        <v>123680</v>
      </c>
    </row>
    <row r="16" spans="1:6" ht="15.75" thickBot="1">
      <c r="A16" s="81"/>
      <c r="B16" s="31">
        <v>3</v>
      </c>
      <c r="C16" s="46" t="s">
        <v>42</v>
      </c>
      <c r="D16" s="51">
        <v>3.3</v>
      </c>
      <c r="E16" s="43"/>
      <c r="F16" s="55">
        <f t="shared" si="0"/>
        <v>127545</v>
      </c>
    </row>
    <row r="17" spans="1:6" ht="15">
      <c r="A17" s="79" t="s">
        <v>43</v>
      </c>
      <c r="B17" s="30">
        <v>4</v>
      </c>
      <c r="C17" s="45" t="s">
        <v>44</v>
      </c>
      <c r="D17" s="50">
        <v>3.5</v>
      </c>
      <c r="E17" s="43"/>
      <c r="F17" s="54">
        <f t="shared" si="0"/>
        <v>135275</v>
      </c>
    </row>
    <row r="18" spans="1:6" ht="15">
      <c r="A18" s="80"/>
      <c r="B18" s="32">
        <v>5</v>
      </c>
      <c r="C18" s="47" t="s">
        <v>45</v>
      </c>
      <c r="D18" s="52">
        <v>3.7</v>
      </c>
      <c r="E18" s="43"/>
      <c r="F18" s="56">
        <f t="shared" si="0"/>
        <v>143005</v>
      </c>
    </row>
    <row r="19" spans="1:6" ht="15.75" thickBot="1">
      <c r="A19" s="81"/>
      <c r="B19" s="31">
        <v>6</v>
      </c>
      <c r="C19" s="46" t="s">
        <v>46</v>
      </c>
      <c r="D19" s="51">
        <v>3.9</v>
      </c>
      <c r="E19" s="43"/>
      <c r="F19" s="56">
        <f t="shared" si="0"/>
        <v>150735</v>
      </c>
    </row>
    <row r="20" spans="1:6" ht="15">
      <c r="A20" s="79" t="s">
        <v>47</v>
      </c>
      <c r="B20" s="30">
        <v>7</v>
      </c>
      <c r="C20" s="45" t="s">
        <v>48</v>
      </c>
      <c r="D20" s="50">
        <v>4.2</v>
      </c>
      <c r="E20" s="43"/>
      <c r="F20" s="54">
        <f t="shared" si="0"/>
        <v>162330</v>
      </c>
    </row>
    <row r="21" spans="1:6" ht="15">
      <c r="A21" s="80"/>
      <c r="B21" s="32">
        <v>8</v>
      </c>
      <c r="C21" s="47" t="s">
        <v>49</v>
      </c>
      <c r="D21" s="52">
        <v>4.4</v>
      </c>
      <c r="E21" s="43"/>
      <c r="F21" s="56">
        <f t="shared" si="0"/>
        <v>170060</v>
      </c>
    </row>
    <row r="22" spans="1:6" ht="15">
      <c r="A22" s="80"/>
      <c r="B22" s="32">
        <v>9</v>
      </c>
      <c r="C22" s="47" t="s">
        <v>50</v>
      </c>
      <c r="D22" s="52">
        <v>4.6</v>
      </c>
      <c r="E22" s="43"/>
      <c r="F22" s="56">
        <f t="shared" si="0"/>
        <v>177790</v>
      </c>
    </row>
    <row r="23" spans="1:6" ht="15.75" thickBot="1">
      <c r="A23" s="81"/>
      <c r="B23" s="31">
        <v>10</v>
      </c>
      <c r="C23" s="46" t="s">
        <v>51</v>
      </c>
      <c r="D23" s="51">
        <v>4.8</v>
      </c>
      <c r="E23" s="43"/>
      <c r="F23" s="55">
        <f t="shared" si="0"/>
        <v>185520</v>
      </c>
    </row>
    <row r="24" spans="1:6" ht="15">
      <c r="A24" s="79" t="s">
        <v>52</v>
      </c>
      <c r="B24" s="30">
        <v>11</v>
      </c>
      <c r="C24" s="45" t="s">
        <v>53</v>
      </c>
      <c r="D24" s="50">
        <v>5.1</v>
      </c>
      <c r="E24" s="43"/>
      <c r="F24" s="56">
        <f t="shared" si="0"/>
        <v>197115</v>
      </c>
    </row>
    <row r="25" spans="1:6" ht="15">
      <c r="A25" s="80"/>
      <c r="B25" s="32">
        <v>12</v>
      </c>
      <c r="C25" s="47" t="s">
        <v>54</v>
      </c>
      <c r="D25" s="52">
        <v>5.2</v>
      </c>
      <c r="E25" s="43"/>
      <c r="F25" s="56">
        <f t="shared" si="0"/>
        <v>200980</v>
      </c>
    </row>
    <row r="26" spans="1:6" ht="15.75" thickBot="1">
      <c r="A26" s="81"/>
      <c r="B26" s="31">
        <v>13</v>
      </c>
      <c r="C26" s="46" t="s">
        <v>55</v>
      </c>
      <c r="D26" s="51">
        <v>5.3</v>
      </c>
      <c r="E26" s="43"/>
      <c r="F26" s="55">
        <f t="shared" si="0"/>
        <v>204845</v>
      </c>
    </row>
    <row r="27" spans="1:6" ht="15">
      <c r="A27" s="79" t="s">
        <v>56</v>
      </c>
      <c r="B27" s="30">
        <v>14</v>
      </c>
      <c r="C27" s="45" t="s">
        <v>57</v>
      </c>
      <c r="D27" s="50">
        <v>5.6</v>
      </c>
      <c r="E27" s="43"/>
      <c r="F27" s="54">
        <f t="shared" si="0"/>
        <v>216440</v>
      </c>
    </row>
    <row r="28" spans="1:6" ht="15">
      <c r="A28" s="80"/>
      <c r="B28" s="32">
        <v>15</v>
      </c>
      <c r="C28" s="47" t="s">
        <v>58</v>
      </c>
      <c r="D28" s="52">
        <v>5.7</v>
      </c>
      <c r="E28" s="43"/>
      <c r="F28" s="56">
        <f t="shared" si="0"/>
        <v>220305</v>
      </c>
    </row>
    <row r="29" spans="1:6" ht="15">
      <c r="A29" s="80"/>
      <c r="B29" s="32">
        <v>16</v>
      </c>
      <c r="C29" s="47" t="s">
        <v>59</v>
      </c>
      <c r="D29" s="52">
        <v>5.8</v>
      </c>
      <c r="E29" s="43"/>
      <c r="F29" s="56">
        <f t="shared" si="0"/>
        <v>224170</v>
      </c>
    </row>
    <row r="30" spans="1:6" ht="15.75" thickBot="1">
      <c r="A30" s="81"/>
      <c r="B30" s="31">
        <v>17</v>
      </c>
      <c r="C30" s="46" t="s">
        <v>60</v>
      </c>
      <c r="D30" s="51">
        <v>6</v>
      </c>
      <c r="E30" s="43"/>
      <c r="F30" s="55">
        <f t="shared" si="0"/>
        <v>231900</v>
      </c>
    </row>
    <row r="31" spans="1:6" ht="15">
      <c r="A31" s="33"/>
      <c r="B31" s="34"/>
      <c r="C31" s="34"/>
      <c r="D31" s="34"/>
      <c r="E31" s="34"/>
      <c r="F31" s="35"/>
    </row>
    <row r="32" spans="1:6" ht="15">
      <c r="A32" s="33"/>
      <c r="B32" s="34"/>
      <c r="C32" s="34"/>
      <c r="D32" s="34"/>
      <c r="E32" s="34"/>
      <c r="F32" s="35"/>
    </row>
    <row r="33" ht="16.5" thickBot="1">
      <c r="A33" s="26" t="s">
        <v>78</v>
      </c>
    </row>
    <row r="34" spans="1:6" ht="39" thickBot="1">
      <c r="A34" s="27" t="s">
        <v>34</v>
      </c>
      <c r="B34" s="27" t="s">
        <v>35</v>
      </c>
      <c r="C34" s="41" t="s">
        <v>80</v>
      </c>
      <c r="D34" s="48" t="s">
        <v>36</v>
      </c>
      <c r="E34" s="42"/>
      <c r="F34" s="53" t="s">
        <v>37</v>
      </c>
    </row>
    <row r="35" spans="1:6" ht="15.75" thickBot="1">
      <c r="A35" s="28" t="s">
        <v>38</v>
      </c>
      <c r="B35" s="29">
        <v>1</v>
      </c>
      <c r="C35" s="40" t="s">
        <v>61</v>
      </c>
      <c r="D35" s="57">
        <v>1.79</v>
      </c>
      <c r="E35" s="44"/>
      <c r="F35" s="64">
        <f>38650*$D35</f>
        <v>69183.5</v>
      </c>
    </row>
    <row r="36" spans="1:6" ht="15">
      <c r="A36" s="79" t="s">
        <v>62</v>
      </c>
      <c r="B36" s="30">
        <v>2</v>
      </c>
      <c r="C36" s="45" t="s">
        <v>63</v>
      </c>
      <c r="D36" s="50">
        <v>1.9</v>
      </c>
      <c r="E36" s="43"/>
      <c r="F36" s="65">
        <f aca="true" t="shared" si="1" ref="F36:F51">38650*$D36</f>
        <v>73435</v>
      </c>
    </row>
    <row r="37" spans="1:6" ht="15">
      <c r="A37" s="80"/>
      <c r="B37" s="32">
        <v>3</v>
      </c>
      <c r="C37" s="47" t="s">
        <v>45</v>
      </c>
      <c r="D37" s="52">
        <v>2</v>
      </c>
      <c r="E37" s="43"/>
      <c r="F37" s="66">
        <f t="shared" si="1"/>
        <v>77300</v>
      </c>
    </row>
    <row r="38" spans="1:6" ht="15">
      <c r="A38" s="80"/>
      <c r="B38" s="32">
        <v>4</v>
      </c>
      <c r="C38" s="47" t="s">
        <v>46</v>
      </c>
      <c r="D38" s="52">
        <v>2.2</v>
      </c>
      <c r="E38" s="43"/>
      <c r="F38" s="66">
        <f t="shared" si="1"/>
        <v>85030</v>
      </c>
    </row>
    <row r="39" spans="1:6" ht="15">
      <c r="A39" s="80"/>
      <c r="B39" s="32">
        <v>5</v>
      </c>
      <c r="C39" s="47" t="s">
        <v>48</v>
      </c>
      <c r="D39" s="58">
        <v>2.25</v>
      </c>
      <c r="E39" s="44"/>
      <c r="F39" s="66">
        <f t="shared" si="1"/>
        <v>86962.5</v>
      </c>
    </row>
    <row r="40" spans="1:6" ht="15.75" thickBot="1">
      <c r="A40" s="81"/>
      <c r="B40" s="31">
        <v>6</v>
      </c>
      <c r="C40" s="46" t="s">
        <v>49</v>
      </c>
      <c r="D40" s="51">
        <v>2.3</v>
      </c>
      <c r="E40" s="43"/>
      <c r="F40" s="67">
        <f t="shared" si="1"/>
        <v>88895</v>
      </c>
    </row>
    <row r="41" spans="1:6" ht="15">
      <c r="A41" s="79" t="s">
        <v>64</v>
      </c>
      <c r="B41" s="30">
        <v>7</v>
      </c>
      <c r="C41" s="45" t="s">
        <v>65</v>
      </c>
      <c r="D41" s="50">
        <v>2.5</v>
      </c>
      <c r="E41" s="43"/>
      <c r="F41" s="65">
        <f t="shared" si="1"/>
        <v>96625</v>
      </c>
    </row>
    <row r="42" spans="1:6" ht="15">
      <c r="A42" s="80"/>
      <c r="B42" s="32">
        <v>8</v>
      </c>
      <c r="C42" s="47" t="s">
        <v>66</v>
      </c>
      <c r="D42" s="52">
        <v>2.6</v>
      </c>
      <c r="E42" s="43"/>
      <c r="F42" s="66">
        <f t="shared" si="1"/>
        <v>100490</v>
      </c>
    </row>
    <row r="43" spans="1:6" ht="15">
      <c r="A43" s="80"/>
      <c r="B43" s="32">
        <v>9</v>
      </c>
      <c r="C43" s="47" t="s">
        <v>67</v>
      </c>
      <c r="D43" s="58">
        <v>2.65</v>
      </c>
      <c r="E43" s="44"/>
      <c r="F43" s="66">
        <f t="shared" si="1"/>
        <v>102422.5</v>
      </c>
    </row>
    <row r="44" spans="1:6" ht="15">
      <c r="A44" s="80"/>
      <c r="B44" s="32">
        <v>10</v>
      </c>
      <c r="C44" s="47" t="s">
        <v>68</v>
      </c>
      <c r="D44" s="52">
        <v>2.7</v>
      </c>
      <c r="E44" s="43"/>
      <c r="F44" s="66">
        <f t="shared" si="1"/>
        <v>104355</v>
      </c>
    </row>
    <row r="45" spans="1:6" ht="15">
      <c r="A45" s="80"/>
      <c r="B45" s="32">
        <v>11</v>
      </c>
      <c r="C45" s="47" t="s">
        <v>69</v>
      </c>
      <c r="D45" s="52">
        <v>2.8</v>
      </c>
      <c r="E45" s="43"/>
      <c r="F45" s="68">
        <f t="shared" si="1"/>
        <v>108220</v>
      </c>
    </row>
    <row r="46" spans="1:6" ht="15">
      <c r="A46" s="80"/>
      <c r="B46" s="32">
        <v>12</v>
      </c>
      <c r="C46" s="47" t="s">
        <v>70</v>
      </c>
      <c r="D46" s="58">
        <v>2.85</v>
      </c>
      <c r="E46" s="44"/>
      <c r="F46" s="68">
        <f t="shared" si="1"/>
        <v>110152.5</v>
      </c>
    </row>
    <row r="47" spans="1:6" ht="15.75" thickBot="1">
      <c r="A47" s="81"/>
      <c r="B47" s="31">
        <v>13</v>
      </c>
      <c r="C47" s="46" t="s">
        <v>71</v>
      </c>
      <c r="D47" s="51">
        <v>2.9</v>
      </c>
      <c r="E47" s="43"/>
      <c r="F47" s="69">
        <f t="shared" si="1"/>
        <v>112085</v>
      </c>
    </row>
    <row r="48" spans="1:6" ht="15">
      <c r="A48" s="79" t="s">
        <v>72</v>
      </c>
      <c r="B48" s="30">
        <v>14</v>
      </c>
      <c r="C48" s="45" t="s">
        <v>73</v>
      </c>
      <c r="D48" s="50">
        <v>3.3</v>
      </c>
      <c r="E48" s="43"/>
      <c r="F48" s="54">
        <f t="shared" si="1"/>
        <v>127545</v>
      </c>
    </row>
    <row r="49" spans="1:6" ht="15">
      <c r="A49" s="80"/>
      <c r="B49" s="32">
        <v>15</v>
      </c>
      <c r="C49" s="47" t="s">
        <v>74</v>
      </c>
      <c r="D49" s="52">
        <v>4</v>
      </c>
      <c r="E49" s="43"/>
      <c r="F49" s="56">
        <f t="shared" si="1"/>
        <v>154600</v>
      </c>
    </row>
    <row r="50" spans="1:6" ht="15">
      <c r="A50" s="80"/>
      <c r="B50" s="32">
        <v>16</v>
      </c>
      <c r="C50" s="47" t="s">
        <v>75</v>
      </c>
      <c r="D50" s="52">
        <v>4.2</v>
      </c>
      <c r="E50" s="43"/>
      <c r="F50" s="56">
        <f t="shared" si="1"/>
        <v>162330</v>
      </c>
    </row>
    <row r="51" spans="1:6" ht="15.75" thickBot="1">
      <c r="A51" s="81"/>
      <c r="B51" s="31">
        <v>17</v>
      </c>
      <c r="C51" s="46" t="s">
        <v>60</v>
      </c>
      <c r="D51" s="51">
        <v>4.4</v>
      </c>
      <c r="E51" s="43"/>
      <c r="F51" s="55">
        <f t="shared" si="1"/>
        <v>170060</v>
      </c>
    </row>
    <row r="52" spans="1:6" ht="15">
      <c r="A52" s="33"/>
      <c r="B52" s="34"/>
      <c r="C52" s="34"/>
      <c r="D52" s="34"/>
      <c r="E52" s="34"/>
      <c r="F52" s="35"/>
    </row>
  </sheetData>
  <sheetProtection/>
  <mergeCells count="8">
    <mergeCell ref="A27:A30"/>
    <mergeCell ref="A36:A40"/>
    <mergeCell ref="A41:A47"/>
    <mergeCell ref="A48:A51"/>
    <mergeCell ref="A15:A16"/>
    <mergeCell ref="A17:A19"/>
    <mergeCell ref="A20:A23"/>
    <mergeCell ref="A24:A26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Szakszervezetek Együttműködési Fóruma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Göbölyös Lídia</dc:creator>
  <cp:keywords/>
  <dc:description/>
  <cp:lastModifiedBy>Földiák András</cp:lastModifiedBy>
  <cp:lastPrinted>2014-12-10T14:52:03Z</cp:lastPrinted>
  <dcterms:created xsi:type="dcterms:W3CDTF">2012-11-07T08:43:07Z</dcterms:created>
  <dcterms:modified xsi:type="dcterms:W3CDTF">2015-01-16T12:04:43Z</dcterms:modified>
  <cp:category/>
  <cp:version/>
  <cp:contentType/>
  <cp:contentStatus/>
</cp:coreProperties>
</file>